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1'!$A$1:$G$105</definedName>
  </definedNames>
  <calcPr fullCalcOnLoad="1"/>
</workbook>
</file>

<file path=xl/sharedStrings.xml><?xml version="1.0" encoding="utf-8"?>
<sst xmlns="http://schemas.openxmlformats.org/spreadsheetml/2006/main" count="109" uniqueCount="105">
  <si>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</si>
  <si>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</si>
  <si>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</si>
  <si>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</si>
  <si>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</si>
  <si>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</si>
  <si>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</si>
  <si>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</si>
  <si>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</si>
  <si>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</si>
  <si>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</si>
  <si>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</si>
  <si>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</si>
  <si>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</si>
  <si>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</si>
  <si>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</si>
  <si>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</si>
  <si>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</si>
  <si>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</si>
  <si>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</si>
  <si>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</si>
  <si>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</si>
  <si>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</si>
  <si>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</si>
  <si>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</si>
  <si>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</si>
  <si>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</si>
  <si>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</si>
  <si>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</si>
  <si>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</si>
  <si>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</si>
  <si>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</si>
  <si>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</si>
  <si>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</si>
  <si>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</si>
  <si>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</si>
  <si>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</si>
  <si>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</si>
  <si>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</si>
  <si>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</si>
  <si>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</si>
  <si>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</si>
  <si>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</si>
  <si>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</si>
  <si>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</si>
  <si>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</si>
  <si>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</si>
  <si>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</si>
  <si>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</si>
  <si>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</si>
  <si>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</si>
  <si>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</si>
  <si>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</si>
  <si>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</si>
  <si>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</si>
  <si>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</si>
  <si>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</si>
  <si>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</si>
  <si>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</si>
  <si>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</si>
  <si>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</si>
  <si>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</si>
  <si>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</si>
  <si>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</si>
  <si>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</si>
  <si>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</si>
  <si>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</si>
  <si>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</si>
  <si>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</si>
  <si>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</si>
  <si>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</si>
  <si>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</si>
  <si>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</si>
  <si>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</si>
  <si>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</si>
  <si>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</si>
  <si>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</si>
  <si>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</si>
  <si>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</si>
  <si>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</si>
  <si>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</si>
  <si>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</si>
  <si>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</si>
  <si>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</si>
  <si>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</si>
  <si>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</si>
  <si>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</si>
  <si>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</si>
  <si>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</si>
  <si>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</si>
  <si>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</si>
  <si>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</si>
  <si>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</si>
  <si>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</si>
  <si>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</si>
  <si>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</si>
  <si>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</si>
  <si>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</si>
  <si>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</si>
  <si>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</si>
  <si>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</si>
  <si>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Секретар міської ради </t>
  </si>
  <si>
    <t xml:space="preserve">   Зміни до додатку 1 до рішення міської ради від 30 грудня 2015 року "Про міський бюджет на 2016 рік"                                    "Доходи  міського бюджету  на 2016 рік" </t>
  </si>
  <si>
    <t>Ю.Лакоза</t>
  </si>
  <si>
    <t xml:space="preserve">Додаток №1                                                                         до рішення десятої сесії                                               міської ради  VII скликання                                                             04 липня 2016 року №  154                                                     "Про внесення змін до рішення міської ради від 30.12.2015 року № 48 "Про міський бюджет на 2016 рік"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</si>
</sst>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4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0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6" fillId="0" borderId="0" xfId="0" applyNumberFormat="1" applyFont="1" applyFill="1" applyBorder="1" applyAlignment="1" applyProtection="1">
      <alignment vertical="top" wrapText="1"/>
      <protection/>
    </xf>
    <xf numFmtId="0" fontId="47" fillId="0" borderId="0" xfId="0" applyNumberFormat="1" applyFont="1" applyFill="1" applyBorder="1" applyAlignment="1" applyProtection="1">
      <alignment vertical="center" wrapText="1"/>
      <protection/>
    </xf>
    <xf numFmtId="14" fontId="47" fillId="0" borderId="0" xfId="0" applyNumberFormat="1" applyFont="1" applyFill="1" applyBorder="1" applyAlignment="1" applyProtection="1">
      <alignment horizontal="left" vertical="top" wrapText="1"/>
      <protection/>
    </xf>
    <xf numFmtId="4" fontId="47" fillId="0" borderId="0" xfId="0" applyNumberFormat="1" applyFont="1" applyFill="1" applyBorder="1" applyAlignment="1" applyProtection="1">
      <alignment vertical="top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7"/>
  <sheetViews>
    <sheetView tabSelected="1" view="pageBreakPreview" zoomScale="78" zoomScaleNormal="70" zoomScaleSheetLayoutView="78" zoomScalePageLayoutView="0" workbookViewId="0" topLeftCell="A89">
      <selection activeCell="E5" sqref="E5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4" t="s">
        <v>104</v>
      </c>
      <c r="F2" s="94"/>
      <c r="G2" s="94"/>
    </row>
    <row r="3" spans="5:7" ht="18.75" customHeight="1">
      <c r="E3" s="94"/>
      <c r="F3" s="94"/>
      <c r="G3" s="94"/>
    </row>
    <row r="4" spans="5:7" ht="57.75" customHeight="1">
      <c r="E4" s="94"/>
      <c r="F4" s="94"/>
      <c r="G4" s="94"/>
    </row>
    <row r="5" spans="5:6" ht="18.75">
      <c r="E5" s="32"/>
      <c r="F5" s="32"/>
    </row>
    <row r="6" spans="1:6" ht="64.5" customHeight="1">
      <c r="A6" s="104" t="s">
        <v>102</v>
      </c>
      <c r="B6" s="104"/>
      <c r="C6" s="104"/>
      <c r="D6" s="104"/>
      <c r="E6" s="104"/>
      <c r="F6" s="104"/>
    </row>
    <row r="7" spans="2:6" ht="18">
      <c r="B7" s="37"/>
      <c r="C7" s="37"/>
      <c r="F7" s="33"/>
    </row>
    <row r="8" spans="1:6" s="5" customFormat="1" ht="20.25" customHeight="1">
      <c r="A8" s="95" t="s">
        <v>35</v>
      </c>
      <c r="B8" s="97" t="s">
        <v>75</v>
      </c>
      <c r="C8" s="97" t="s">
        <v>76</v>
      </c>
      <c r="D8" s="99" t="s">
        <v>0</v>
      </c>
      <c r="E8" s="101" t="s">
        <v>1</v>
      </c>
      <c r="F8" s="102"/>
    </row>
    <row r="9" spans="1:6" s="5" customFormat="1" ht="51.75" customHeight="1">
      <c r="A9" s="96"/>
      <c r="B9" s="98"/>
      <c r="C9" s="103"/>
      <c r="D9" s="100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21239200</v>
      </c>
      <c r="D11" s="52">
        <f>D12+D21+D24+D25+D43</f>
        <v>21224200</v>
      </c>
      <c r="E11" s="52">
        <f>E12+E21+E24+E25+E43</f>
        <v>15000</v>
      </c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1">D12+E12</f>
        <v>15003100</v>
      </c>
      <c r="D12" s="53">
        <f>SUM(D13,D19)</f>
        <v>15003100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14303100</v>
      </c>
      <c r="D13" s="53">
        <v>14303100</v>
      </c>
      <c r="E13" s="53"/>
      <c r="F13" s="53"/>
    </row>
    <row r="14" spans="1:6" ht="47.25">
      <c r="A14" s="10">
        <v>11010100</v>
      </c>
      <c r="B14" s="42" t="s">
        <v>92</v>
      </c>
      <c r="C14" s="75">
        <v>13400800</v>
      </c>
      <c r="D14" s="56">
        <v>13400800</v>
      </c>
      <c r="E14" s="60"/>
      <c r="F14" s="60"/>
    </row>
    <row r="15" spans="1:6" ht="61.5" customHeight="1">
      <c r="A15" s="7">
        <v>11010200</v>
      </c>
      <c r="B15" s="76" t="s">
        <v>95</v>
      </c>
      <c r="C15" s="50">
        <v>784300</v>
      </c>
      <c r="D15" s="61">
        <v>784300</v>
      </c>
      <c r="E15" s="55"/>
      <c r="F15" s="55"/>
    </row>
    <row r="16" spans="1:6" ht="47.25">
      <c r="A16" s="10">
        <v>11010400</v>
      </c>
      <c r="B16" s="77" t="s">
        <v>83</v>
      </c>
      <c r="C16" s="75">
        <v>15000</v>
      </c>
      <c r="D16" s="56">
        <v>15000</v>
      </c>
      <c r="E16" s="60"/>
      <c r="F16" s="60"/>
    </row>
    <row r="17" spans="1:6" ht="31.5">
      <c r="A17" s="7">
        <v>11010500</v>
      </c>
      <c r="B17" s="78" t="s">
        <v>96</v>
      </c>
      <c r="C17" s="50">
        <v>20000</v>
      </c>
      <c r="D17" s="61">
        <v>20000</v>
      </c>
      <c r="E17" s="55"/>
      <c r="F17" s="55"/>
    </row>
    <row r="18" spans="1:7" ht="63">
      <c r="A18" s="10">
        <v>11010900</v>
      </c>
      <c r="B18" s="77" t="s">
        <v>97</v>
      </c>
      <c r="C18" s="75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700000</v>
      </c>
      <c r="D19" s="58">
        <v>700000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700000</v>
      </c>
      <c r="D20" s="61">
        <v>700000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1000</v>
      </c>
      <c r="D21" s="53">
        <v>1000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5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0</v>
      </c>
      <c r="D23" s="56">
        <v>0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1850000</v>
      </c>
      <c r="D24" s="58">
        <v>1850000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4370100</v>
      </c>
      <c r="D25" s="53">
        <f>D26+D36+D39</f>
        <v>4370100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2252200</v>
      </c>
      <c r="D26" s="55">
        <v>2252200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5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5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98</v>
      </c>
      <c r="C29" s="75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5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5">
        <f t="shared" si="0"/>
        <v>441000</v>
      </c>
      <c r="D31" s="56">
        <v>441000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5">
        <f t="shared" si="0"/>
        <v>1154800</v>
      </c>
      <c r="D32" s="56">
        <v>1154800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5">
        <f t="shared" si="0"/>
        <v>65800</v>
      </c>
      <c r="D33" s="56">
        <v>65800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5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5">
        <f t="shared" si="0"/>
        <v>0</v>
      </c>
      <c r="D35" s="56">
        <v>0</v>
      </c>
      <c r="E35" s="56"/>
      <c r="F35" s="56"/>
    </row>
    <row r="36" spans="1:6" s="73" customFormat="1" ht="18" customHeight="1">
      <c r="A36" s="8">
        <v>18030000</v>
      </c>
      <c r="B36" s="3" t="s">
        <v>44</v>
      </c>
      <c r="C36" s="79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2109500</v>
      </c>
      <c r="D39" s="55">
        <v>2109500</v>
      </c>
      <c r="E39" s="80"/>
      <c r="F39" s="80"/>
    </row>
    <row r="40" spans="1:6" ht="18" customHeight="1">
      <c r="A40" s="7">
        <v>18050300</v>
      </c>
      <c r="B40" s="4" t="s">
        <v>50</v>
      </c>
      <c r="C40" s="50">
        <f t="shared" si="0"/>
        <v>240000</v>
      </c>
      <c r="D40" s="61">
        <v>240000</v>
      </c>
      <c r="E40" s="55"/>
      <c r="F40" s="55"/>
    </row>
    <row r="41" spans="1:6" ht="18" customHeight="1">
      <c r="A41" s="10">
        <v>18050400</v>
      </c>
      <c r="B41" s="42" t="s">
        <v>51</v>
      </c>
      <c r="C41" s="75">
        <f t="shared" si="0"/>
        <v>1838600</v>
      </c>
      <c r="D41" s="56">
        <v>1838600</v>
      </c>
      <c r="E41" s="60"/>
      <c r="F41" s="60"/>
    </row>
    <row r="42" spans="1:11" ht="69.75" customHeight="1">
      <c r="A42" s="8">
        <v>18050500</v>
      </c>
      <c r="B42" s="78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0</v>
      </c>
      <c r="E43" s="58">
        <v>15000</v>
      </c>
      <c r="F43" s="58"/>
    </row>
    <row r="44" spans="1:6" ht="18" customHeight="1">
      <c r="A44" s="8">
        <v>19010000</v>
      </c>
      <c r="B44" s="3" t="s">
        <v>55</v>
      </c>
      <c r="C44" s="79">
        <f t="shared" si="0"/>
        <v>15000</v>
      </c>
      <c r="D44" s="60">
        <f>SUM(D45:D47)</f>
        <v>0</v>
      </c>
      <c r="E44" s="60">
        <v>15000</v>
      </c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/>
      <c r="E45" s="55">
        <v>6200</v>
      </c>
      <c r="F45" s="55"/>
    </row>
    <row r="46" spans="1:6" ht="31.5">
      <c r="A46" s="10">
        <v>19010200</v>
      </c>
      <c r="B46" s="42" t="s">
        <v>57</v>
      </c>
      <c r="C46" s="75">
        <f t="shared" si="0"/>
        <v>1500</v>
      </c>
      <c r="D46" s="56"/>
      <c r="E46" s="60">
        <v>1500</v>
      </c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/>
      <c r="E47" s="55">
        <v>7300</v>
      </c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1038107</v>
      </c>
      <c r="D48" s="52">
        <f>D49+D53+D64+D69</f>
        <v>212400</v>
      </c>
      <c r="E48" s="52">
        <f>E49+E53+E64+E69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3100</v>
      </c>
      <c r="D49" s="53">
        <v>3100</v>
      </c>
      <c r="E49" s="53"/>
      <c r="F49" s="53"/>
    </row>
    <row r="50" spans="1:6" s="5" customFormat="1" ht="42" customHeight="1">
      <c r="A50" s="10">
        <v>21010300</v>
      </c>
      <c r="B50" s="77" t="s">
        <v>85</v>
      </c>
      <c r="C50" s="75">
        <v>300</v>
      </c>
      <c r="D50" s="56">
        <v>300</v>
      </c>
      <c r="E50" s="56"/>
      <c r="F50" s="56"/>
    </row>
    <row r="51" spans="1:6" ht="18.75" customHeight="1">
      <c r="A51" s="8">
        <v>21080000</v>
      </c>
      <c r="B51" s="3" t="s">
        <v>12</v>
      </c>
      <c r="C51" s="79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208300</v>
      </c>
      <c r="D53" s="53">
        <v>208300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100000</v>
      </c>
      <c r="D56" s="53">
        <v>100000</v>
      </c>
      <c r="E56" s="53"/>
      <c r="F56" s="53"/>
    </row>
    <row r="57" spans="1:6" s="5" customFormat="1" ht="19.5" customHeight="1">
      <c r="A57" s="81">
        <v>22012500</v>
      </c>
      <c r="B57" s="82" t="s">
        <v>86</v>
      </c>
      <c r="C57" s="83">
        <v>100000</v>
      </c>
      <c r="D57" s="59">
        <v>100000</v>
      </c>
      <c r="E57" s="59"/>
      <c r="F57" s="59"/>
    </row>
    <row r="58" spans="1:6" ht="31.5">
      <c r="A58" s="11">
        <v>22080000</v>
      </c>
      <c r="B58" s="16" t="s">
        <v>34</v>
      </c>
      <c r="C58" s="49">
        <f t="shared" si="0"/>
        <v>78000</v>
      </c>
      <c r="D58" s="53">
        <v>78000</v>
      </c>
      <c r="E58" s="53"/>
      <c r="F58" s="53"/>
    </row>
    <row r="59" spans="1:6" s="6" customFormat="1" ht="31.5">
      <c r="A59" s="10">
        <v>22080400</v>
      </c>
      <c r="B59" s="42" t="s">
        <v>9</v>
      </c>
      <c r="C59" s="79">
        <f t="shared" si="0"/>
        <v>78000</v>
      </c>
      <c r="D59" s="61">
        <v>78000</v>
      </c>
      <c r="E59" s="61"/>
      <c r="F59" s="61"/>
    </row>
    <row r="60" spans="1:6" ht="18" customHeight="1">
      <c r="A60" s="11">
        <v>22090000</v>
      </c>
      <c r="B60" s="16" t="s">
        <v>10</v>
      </c>
      <c r="C60" s="49">
        <f t="shared" si="0"/>
        <v>30300</v>
      </c>
      <c r="D60" s="53">
        <v>30300</v>
      </c>
      <c r="E60" s="53"/>
      <c r="F60" s="53"/>
    </row>
    <row r="61" spans="1:6" ht="47.25">
      <c r="A61" s="10">
        <v>22090100</v>
      </c>
      <c r="B61" s="42" t="s">
        <v>40</v>
      </c>
      <c r="C61" s="75">
        <f t="shared" si="0"/>
        <v>9000</v>
      </c>
      <c r="D61" s="56">
        <v>9000</v>
      </c>
      <c r="E61" s="60"/>
      <c r="F61" s="60"/>
    </row>
    <row r="62" spans="1:6" ht="47.25">
      <c r="A62" s="7">
        <v>22090300</v>
      </c>
      <c r="B62" s="78" t="s">
        <v>87</v>
      </c>
      <c r="C62" s="50">
        <v>100</v>
      </c>
      <c r="D62" s="61">
        <v>100</v>
      </c>
      <c r="E62" s="61"/>
      <c r="F62" s="61"/>
    </row>
    <row r="63" spans="1:6" ht="47.25">
      <c r="A63" s="7">
        <v>22090400</v>
      </c>
      <c r="B63" s="78" t="s">
        <v>88</v>
      </c>
      <c r="C63" s="50">
        <v>21200</v>
      </c>
      <c r="D63" s="61">
        <v>21200</v>
      </c>
      <c r="E63" s="61"/>
      <c r="F63" s="61"/>
    </row>
    <row r="64" spans="1:6" s="5" customFormat="1" ht="18" customHeight="1">
      <c r="A64" s="11">
        <v>24000000</v>
      </c>
      <c r="B64" s="16" t="s">
        <v>11</v>
      </c>
      <c r="C64" s="49">
        <f t="shared" si="0"/>
        <v>51600</v>
      </c>
      <c r="D64" s="53">
        <f>D66</f>
        <v>1000</v>
      </c>
      <c r="E64" s="53">
        <v>50600</v>
      </c>
      <c r="F64" s="53">
        <v>50000</v>
      </c>
    </row>
    <row r="65" spans="1:6" s="5" customFormat="1" ht="18" customHeight="1">
      <c r="A65" s="11">
        <v>24060000</v>
      </c>
      <c r="B65" s="16" t="s">
        <v>12</v>
      </c>
      <c r="C65" s="49"/>
      <c r="D65" s="53"/>
      <c r="E65" s="53">
        <v>600</v>
      </c>
      <c r="F65" s="53">
        <v>0</v>
      </c>
    </row>
    <row r="66" spans="1:6" s="6" customFormat="1" ht="19.5" customHeight="1">
      <c r="A66" s="10">
        <v>24060300</v>
      </c>
      <c r="B66" s="42" t="s">
        <v>12</v>
      </c>
      <c r="C66" s="79">
        <f t="shared" si="0"/>
        <v>1000</v>
      </c>
      <c r="D66" s="61">
        <v>1000</v>
      </c>
      <c r="E66" s="61"/>
      <c r="F66" s="61"/>
    </row>
    <row r="67" spans="1:6" s="6" customFormat="1" ht="45.75" customHeight="1">
      <c r="A67" s="84">
        <v>24062100</v>
      </c>
      <c r="B67" s="76" t="s">
        <v>99</v>
      </c>
      <c r="C67" s="54">
        <v>600</v>
      </c>
      <c r="D67" s="56"/>
      <c r="E67" s="56">
        <v>600</v>
      </c>
      <c r="F67" s="56">
        <v>0</v>
      </c>
    </row>
    <row r="68" spans="1:6" s="71" customFormat="1" ht="40.5" customHeight="1">
      <c r="A68" s="10">
        <v>24170000</v>
      </c>
      <c r="B68" s="3" t="s">
        <v>90</v>
      </c>
      <c r="C68" s="79">
        <v>0</v>
      </c>
      <c r="D68" s="60"/>
      <c r="E68" s="60">
        <v>50000</v>
      </c>
      <c r="F68" s="60">
        <v>50000</v>
      </c>
    </row>
    <row r="69" spans="1:6" s="5" customFormat="1" ht="18" customHeight="1">
      <c r="A69" s="11">
        <v>25000000</v>
      </c>
      <c r="B69" s="16" t="s">
        <v>13</v>
      </c>
      <c r="C69" s="49">
        <f t="shared" si="0"/>
        <v>775107</v>
      </c>
      <c r="D69" s="53"/>
      <c r="E69" s="53">
        <v>775107</v>
      </c>
      <c r="F69" s="53"/>
    </row>
    <row r="70" spans="1:6" s="24" customFormat="1" ht="18" customHeight="1">
      <c r="A70" s="20">
        <v>30000000</v>
      </c>
      <c r="B70" s="25" t="s">
        <v>20</v>
      </c>
      <c r="C70" s="48">
        <f t="shared" si="0"/>
        <v>200</v>
      </c>
      <c r="D70" s="52">
        <v>200</v>
      </c>
      <c r="E70" s="52">
        <f>E72</f>
        <v>0</v>
      </c>
      <c r="F70" s="52">
        <f>F72</f>
        <v>0</v>
      </c>
    </row>
    <row r="71" spans="1:7" s="68" customFormat="1" ht="58.5" customHeight="1">
      <c r="A71" s="10">
        <v>31010200</v>
      </c>
      <c r="B71" s="77" t="s">
        <v>89</v>
      </c>
      <c r="C71" s="75">
        <v>200</v>
      </c>
      <c r="D71" s="56">
        <v>200</v>
      </c>
      <c r="E71" s="56"/>
      <c r="F71" s="56"/>
      <c r="G71" s="69"/>
    </row>
    <row r="72" spans="1:6" s="5" customFormat="1" ht="18" customHeight="1">
      <c r="A72" s="22">
        <v>33000000</v>
      </c>
      <c r="B72" s="23" t="s">
        <v>52</v>
      </c>
      <c r="C72" s="57">
        <f t="shared" si="0"/>
        <v>0</v>
      </c>
      <c r="D72" s="58"/>
      <c r="E72" s="58">
        <f>E73</f>
        <v>0</v>
      </c>
      <c r="F72" s="58">
        <f>F73</f>
        <v>0</v>
      </c>
    </row>
    <row r="73" spans="1:6" s="5" customFormat="1" ht="18" customHeight="1">
      <c r="A73" s="8">
        <v>33010000</v>
      </c>
      <c r="B73" s="3" t="s">
        <v>74</v>
      </c>
      <c r="C73" s="79">
        <f t="shared" si="0"/>
        <v>0</v>
      </c>
      <c r="D73" s="53"/>
      <c r="E73" s="55">
        <f>E722</f>
        <v>0</v>
      </c>
      <c r="F73" s="55">
        <f>E73</f>
        <v>0</v>
      </c>
    </row>
    <row r="74" spans="1:6" s="6" customFormat="1" ht="110.25">
      <c r="A74" s="10">
        <v>33010100</v>
      </c>
      <c r="B74" s="42" t="s">
        <v>53</v>
      </c>
      <c r="C74" s="75">
        <f t="shared" si="0"/>
        <v>0</v>
      </c>
      <c r="D74" s="56"/>
      <c r="E74" s="56">
        <v>0</v>
      </c>
      <c r="F74" s="56">
        <f>E74</f>
        <v>0</v>
      </c>
    </row>
    <row r="75" spans="1:6" ht="47.25" hidden="1">
      <c r="A75" s="10">
        <v>50080200</v>
      </c>
      <c r="B75" s="42" t="s">
        <v>41</v>
      </c>
      <c r="C75" s="48">
        <f t="shared" si="0"/>
        <v>0</v>
      </c>
      <c r="D75" s="55"/>
      <c r="E75" s="56"/>
      <c r="F75" s="60"/>
    </row>
    <row r="76" spans="1:8" s="28" customFormat="1" ht="18" customHeight="1">
      <c r="A76" s="27"/>
      <c r="B76" s="40" t="s">
        <v>23</v>
      </c>
      <c r="C76" s="51">
        <f t="shared" si="0"/>
        <v>22277507</v>
      </c>
      <c r="D76" s="62">
        <f>D11+D48+D70</f>
        <v>21436800</v>
      </c>
      <c r="E76" s="62">
        <f>E11+E48+E70</f>
        <v>840707</v>
      </c>
      <c r="F76" s="62">
        <f>F11+F48+F70+F64</f>
        <v>50000</v>
      </c>
      <c r="G76" s="43"/>
      <c r="H76" s="29"/>
    </row>
    <row r="77" spans="1:6" s="2" customFormat="1" ht="37.5">
      <c r="A77" s="20">
        <v>40000000</v>
      </c>
      <c r="B77" s="25" t="s">
        <v>14</v>
      </c>
      <c r="C77" s="48">
        <f t="shared" si="0"/>
        <v>51801800</v>
      </c>
      <c r="D77" s="52">
        <f>D78</f>
        <v>51801800</v>
      </c>
      <c r="E77" s="52"/>
      <c r="F77" s="52"/>
    </row>
    <row r="78" spans="1:6" s="5" customFormat="1" ht="18" customHeight="1">
      <c r="A78" s="11">
        <v>41000000</v>
      </c>
      <c r="B78" s="16" t="s">
        <v>15</v>
      </c>
      <c r="C78" s="49">
        <f t="shared" si="0"/>
        <v>51801800</v>
      </c>
      <c r="D78" s="53">
        <f>D79+D81</f>
        <v>51801800</v>
      </c>
      <c r="E78" s="53"/>
      <c r="F78" s="53"/>
    </row>
    <row r="79" spans="1:6" ht="18" customHeight="1">
      <c r="A79" s="11">
        <v>41020000</v>
      </c>
      <c r="B79" s="16" t="s">
        <v>16</v>
      </c>
      <c r="C79" s="49">
        <f t="shared" si="0"/>
        <v>521600</v>
      </c>
      <c r="D79" s="53">
        <f>D80</f>
        <v>521600</v>
      </c>
      <c r="E79" s="53"/>
      <c r="F79" s="53"/>
    </row>
    <row r="80" spans="1:6" s="74" customFormat="1" ht="15.75">
      <c r="A80" s="10">
        <v>41020100</v>
      </c>
      <c r="B80" s="42" t="s">
        <v>63</v>
      </c>
      <c r="C80" s="75">
        <f t="shared" si="0"/>
        <v>521600</v>
      </c>
      <c r="D80" s="56">
        <v>521600</v>
      </c>
      <c r="E80" s="56"/>
      <c r="F80" s="56"/>
    </row>
    <row r="81" spans="1:6" ht="18" customHeight="1">
      <c r="A81" s="22">
        <v>41030000</v>
      </c>
      <c r="B81" s="23" t="s">
        <v>17</v>
      </c>
      <c r="C81" s="57">
        <f t="shared" si="0"/>
        <v>51280200</v>
      </c>
      <c r="D81" s="58">
        <f>SUM(D82:D100)</f>
        <v>51280200</v>
      </c>
      <c r="E81" s="58"/>
      <c r="F81" s="58"/>
    </row>
    <row r="82" spans="1:6" s="6" customFormat="1" ht="78.75">
      <c r="A82" s="7">
        <v>41030600</v>
      </c>
      <c r="B82" s="85" t="s">
        <v>64</v>
      </c>
      <c r="C82" s="50">
        <f t="shared" si="0"/>
        <v>12264000</v>
      </c>
      <c r="D82" s="61">
        <v>12264000</v>
      </c>
      <c r="E82" s="61"/>
      <c r="F82" s="61"/>
    </row>
    <row r="83" spans="1:6" s="6" customFormat="1" ht="140.25" customHeight="1" hidden="1">
      <c r="A83" s="7">
        <v>41030700</v>
      </c>
      <c r="B83" s="4" t="s">
        <v>25</v>
      </c>
      <c r="C83" s="50">
        <f t="shared" si="0"/>
        <v>0</v>
      </c>
      <c r="D83" s="61"/>
      <c r="E83" s="61"/>
      <c r="F83" s="61"/>
    </row>
    <row r="84" spans="1:6" s="6" customFormat="1" ht="94.5">
      <c r="A84" s="7">
        <v>41030800</v>
      </c>
      <c r="B84" s="4" t="s">
        <v>62</v>
      </c>
      <c r="C84" s="50">
        <f t="shared" si="0"/>
        <v>20130300</v>
      </c>
      <c r="D84" s="61">
        <v>20130300</v>
      </c>
      <c r="E84" s="61"/>
      <c r="F84" s="61"/>
    </row>
    <row r="85" spans="1:6" s="6" customFormat="1" ht="220.5">
      <c r="A85" s="7">
        <v>41030900</v>
      </c>
      <c r="B85" s="4" t="s">
        <v>61</v>
      </c>
      <c r="C85" s="50">
        <v>0</v>
      </c>
      <c r="D85" s="61">
        <v>0</v>
      </c>
      <c r="E85" s="61" t="s">
        <v>100</v>
      </c>
      <c r="F85" s="61"/>
    </row>
    <row r="86" spans="1:6" s="6" customFormat="1" ht="62.25" customHeight="1">
      <c r="A86" s="7">
        <v>41031000</v>
      </c>
      <c r="B86" s="4" t="s">
        <v>24</v>
      </c>
      <c r="C86" s="50">
        <f t="shared" si="0"/>
        <v>633200</v>
      </c>
      <c r="D86" s="61">
        <v>633200</v>
      </c>
      <c r="E86" s="61"/>
      <c r="F86" s="61"/>
    </row>
    <row r="87" spans="1:6" s="6" customFormat="1" ht="62.25" customHeight="1" hidden="1">
      <c r="A87" s="7">
        <v>41031900</v>
      </c>
      <c r="B87" s="4" t="s">
        <v>29</v>
      </c>
      <c r="C87" s="50">
        <f t="shared" si="0"/>
        <v>0</v>
      </c>
      <c r="D87" s="61"/>
      <c r="E87" s="61"/>
      <c r="F87" s="61"/>
    </row>
    <row r="88" spans="1:6" s="6" customFormat="1" ht="47.25" hidden="1">
      <c r="A88" s="7">
        <v>41034500</v>
      </c>
      <c r="B88" s="4" t="s">
        <v>60</v>
      </c>
      <c r="C88" s="50">
        <f t="shared" si="0"/>
        <v>0</v>
      </c>
      <c r="D88" s="61"/>
      <c r="E88" s="61"/>
      <c r="F88" s="61"/>
    </row>
    <row r="89" spans="1:6" s="6" customFormat="1" ht="31.5">
      <c r="A89" s="7">
        <v>41033900</v>
      </c>
      <c r="B89" s="4" t="s">
        <v>65</v>
      </c>
      <c r="C89" s="50">
        <f t="shared" si="0"/>
        <v>8393300</v>
      </c>
      <c r="D89" s="61">
        <v>8393300</v>
      </c>
      <c r="E89" s="61"/>
      <c r="F89" s="61"/>
    </row>
    <row r="90" spans="1:6" s="6" customFormat="1" ht="31.5">
      <c r="A90" s="7">
        <v>41034200</v>
      </c>
      <c r="B90" s="4" t="s">
        <v>66</v>
      </c>
      <c r="C90" s="50">
        <f t="shared" si="0"/>
        <v>9113700</v>
      </c>
      <c r="D90" s="61">
        <v>9113700</v>
      </c>
      <c r="E90" s="61"/>
      <c r="F90" s="61"/>
    </row>
    <row r="91" spans="1:6" s="6" customFormat="1" ht="15.75">
      <c r="A91" s="7">
        <v>41035000</v>
      </c>
      <c r="B91" s="4" t="s">
        <v>33</v>
      </c>
      <c r="C91" s="50">
        <f t="shared" si="0"/>
        <v>104900</v>
      </c>
      <c r="D91" s="63">
        <v>104900</v>
      </c>
      <c r="E91" s="64"/>
      <c r="F91" s="61"/>
    </row>
    <row r="92" spans="1:6" s="6" customFormat="1" ht="110.25">
      <c r="A92" s="7">
        <v>41035800</v>
      </c>
      <c r="B92" s="26" t="s">
        <v>42</v>
      </c>
      <c r="C92" s="50">
        <f aca="true" t="shared" si="1" ref="C92:C101">D92+E92</f>
        <v>640800</v>
      </c>
      <c r="D92" s="61">
        <v>640800</v>
      </c>
      <c r="E92" s="64"/>
      <c r="F92" s="61"/>
    </row>
    <row r="93" spans="1:6" ht="63" hidden="1">
      <c r="A93" s="9">
        <v>41036000</v>
      </c>
      <c r="B93" s="65" t="s">
        <v>30</v>
      </c>
      <c r="C93" s="48">
        <f t="shared" si="1"/>
        <v>0</v>
      </c>
      <c r="D93" s="55"/>
      <c r="E93" s="66"/>
      <c r="F93" s="55"/>
    </row>
    <row r="94" spans="1:6" ht="62.25" customHeight="1" hidden="1">
      <c r="A94" s="9">
        <v>41036300</v>
      </c>
      <c r="B94" s="65" t="s">
        <v>26</v>
      </c>
      <c r="C94" s="48">
        <f t="shared" si="1"/>
        <v>0</v>
      </c>
      <c r="D94" s="55"/>
      <c r="E94" s="66"/>
      <c r="F94" s="55"/>
    </row>
    <row r="95" spans="1:6" ht="62.25" customHeight="1" hidden="1">
      <c r="A95" s="9">
        <v>41037000</v>
      </c>
      <c r="B95" s="65" t="s">
        <v>27</v>
      </c>
      <c r="C95" s="48">
        <f t="shared" si="1"/>
        <v>0</v>
      </c>
      <c r="D95" s="55"/>
      <c r="E95" s="66"/>
      <c r="F95" s="55"/>
    </row>
    <row r="96" spans="1:6" ht="62.25" customHeight="1" hidden="1">
      <c r="A96" s="9">
        <v>41038000</v>
      </c>
      <c r="B96" s="65" t="s">
        <v>28</v>
      </c>
      <c r="C96" s="48">
        <f t="shared" si="1"/>
        <v>0</v>
      </c>
      <c r="D96" s="55"/>
      <c r="E96" s="66"/>
      <c r="F96" s="55"/>
    </row>
    <row r="97" spans="1:6" ht="62.25" customHeight="1" hidden="1">
      <c r="A97" s="9">
        <v>41038200</v>
      </c>
      <c r="B97" s="65" t="s">
        <v>32</v>
      </c>
      <c r="C97" s="48">
        <f t="shared" si="1"/>
        <v>0</v>
      </c>
      <c r="D97" s="55"/>
      <c r="E97" s="66"/>
      <c r="F97" s="55"/>
    </row>
    <row r="98" spans="1:6" s="5" customFormat="1" ht="15" customHeight="1" hidden="1">
      <c r="A98" s="22">
        <v>43000000</v>
      </c>
      <c r="B98" s="23" t="s">
        <v>31</v>
      </c>
      <c r="C98" s="48">
        <f t="shared" si="1"/>
        <v>0</v>
      </c>
      <c r="D98" s="53"/>
      <c r="E98" s="53">
        <f>E99</f>
        <v>0</v>
      </c>
      <c r="F98" s="53">
        <f>F99</f>
        <v>0</v>
      </c>
    </row>
    <row r="99" spans="1:6" ht="31.5" hidden="1">
      <c r="A99" s="9">
        <v>43010000</v>
      </c>
      <c r="B99" s="21" t="s">
        <v>18</v>
      </c>
      <c r="C99" s="48">
        <f t="shared" si="1"/>
        <v>0</v>
      </c>
      <c r="D99" s="55"/>
      <c r="E99" s="55">
        <v>0</v>
      </c>
      <c r="F99" s="55">
        <f>E99</f>
        <v>0</v>
      </c>
    </row>
    <row r="100" spans="1:6" ht="47.25">
      <c r="A100" s="10">
        <v>41037000</v>
      </c>
      <c r="B100" s="42" t="s">
        <v>94</v>
      </c>
      <c r="C100" s="72">
        <v>0</v>
      </c>
      <c r="D100" s="61">
        <v>0</v>
      </c>
      <c r="E100" s="61"/>
      <c r="F100" s="61"/>
    </row>
    <row r="101" spans="1:6" s="30" customFormat="1" ht="18" customHeight="1">
      <c r="A101" s="27"/>
      <c r="B101" s="40" t="s">
        <v>19</v>
      </c>
      <c r="C101" s="51">
        <f t="shared" si="1"/>
        <v>74079307</v>
      </c>
      <c r="D101" s="62">
        <f>D76+D77</f>
        <v>73238600</v>
      </c>
      <c r="E101" s="62">
        <f>E76+E77</f>
        <v>840707</v>
      </c>
      <c r="F101" s="62">
        <f>F76</f>
        <v>50000</v>
      </c>
    </row>
    <row r="102" spans="1:6" ht="15.75" customHeight="1">
      <c r="A102" s="12"/>
      <c r="B102" s="41"/>
      <c r="C102" s="41"/>
      <c r="D102" s="86" t="s">
        <v>100</v>
      </c>
      <c r="E102" s="86"/>
      <c r="F102" s="86"/>
    </row>
    <row r="103" spans="1:6" ht="15.75" customHeight="1">
      <c r="A103" s="12"/>
      <c r="B103" s="90"/>
      <c r="C103" s="41"/>
      <c r="D103" s="86" t="s">
        <v>100</v>
      </c>
      <c r="E103" s="87"/>
      <c r="F103" s="86"/>
    </row>
    <row r="104" spans="1:6" ht="16.5" customHeight="1">
      <c r="A104" s="13"/>
      <c r="B104" s="91" t="s">
        <v>101</v>
      </c>
      <c r="C104" s="17"/>
      <c r="D104" s="86"/>
      <c r="E104" s="86"/>
      <c r="F104" s="93" t="s">
        <v>103</v>
      </c>
    </row>
    <row r="105" spans="1:6" ht="18.75">
      <c r="A105" s="15"/>
      <c r="B105" s="92"/>
      <c r="C105" s="44"/>
      <c r="D105" s="86"/>
      <c r="E105" s="86"/>
      <c r="F105" s="86"/>
    </row>
    <row r="106" spans="1:6" ht="12.75">
      <c r="A106" s="88"/>
      <c r="B106" s="89"/>
      <c r="C106" s="89"/>
      <c r="D106" s="86"/>
      <c r="E106" s="86"/>
      <c r="F106" s="86"/>
    </row>
    <row r="107" spans="1:6" ht="12.75">
      <c r="A107" s="88"/>
      <c r="B107" s="89"/>
      <c r="C107" s="89"/>
      <c r="D107" s="86"/>
      <c r="E107" s="86"/>
      <c r="F107" s="86"/>
    </row>
    <row r="108" spans="1:6" ht="12.75">
      <c r="A108" s="88"/>
      <c r="B108" s="89"/>
      <c r="C108" s="89"/>
      <c r="D108" s="86"/>
      <c r="E108" s="86"/>
      <c r="F108" s="86"/>
    </row>
    <row r="109" spans="1:6" ht="12.75">
      <c r="A109" s="88"/>
      <c r="B109" s="89"/>
      <c r="C109" s="89"/>
      <c r="D109" s="86"/>
      <c r="E109" s="86"/>
      <c r="F109" s="86"/>
    </row>
    <row r="110" spans="1:6" ht="12.75">
      <c r="A110" s="88"/>
      <c r="B110" s="89"/>
      <c r="C110" s="89"/>
      <c r="D110" s="86"/>
      <c r="E110" s="86"/>
      <c r="F110" s="86"/>
    </row>
    <row r="111" spans="1:6" ht="12.75">
      <c r="A111" s="88"/>
      <c r="B111" s="89"/>
      <c r="C111" s="89"/>
      <c r="D111" s="86"/>
      <c r="E111" s="86"/>
      <c r="F111" s="86"/>
    </row>
    <row r="112" spans="1:6" ht="12.75">
      <c r="A112" s="88"/>
      <c r="B112" s="89"/>
      <c r="C112" s="89"/>
      <c r="D112" s="86"/>
      <c r="E112" s="86"/>
      <c r="F112" s="86"/>
    </row>
    <row r="113" spans="1:6" ht="12.75">
      <c r="A113" s="88"/>
      <c r="B113" s="89"/>
      <c r="C113" s="89"/>
      <c r="D113" s="86"/>
      <c r="E113" s="86"/>
      <c r="F113" s="86"/>
    </row>
    <row r="114" spans="1:6" ht="12.75">
      <c r="A114" s="88"/>
      <c r="B114" s="89"/>
      <c r="C114" s="89"/>
      <c r="D114" s="86"/>
      <c r="E114" s="86"/>
      <c r="F114" s="86"/>
    </row>
    <row r="115" spans="1:6" ht="12.75">
      <c r="A115" s="88"/>
      <c r="B115" s="89"/>
      <c r="C115" s="89"/>
      <c r="D115" s="86"/>
      <c r="E115" s="86"/>
      <c r="F115" s="86"/>
    </row>
    <row r="116" spans="1:6" ht="12.75">
      <c r="A116" s="88"/>
      <c r="B116" s="89"/>
      <c r="C116" s="89"/>
      <c r="D116" s="86"/>
      <c r="E116" s="86"/>
      <c r="F116" s="86"/>
    </row>
    <row r="117" spans="1:6" ht="12.75">
      <c r="A117" s="88"/>
      <c r="B117" s="89"/>
      <c r="C117" s="89"/>
      <c r="D117" s="86"/>
      <c r="E117" s="86"/>
      <c r="F117" s="8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4" r:id="rId1"/>
  <rowBreaks count="3" manualBreakCount="3">
    <brk id="25" max="6" man="1"/>
    <brk id="55" max="6" man="1"/>
    <brk id="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2016-08-30T09:20:25Z</cp:lastPrinted>
  <dcterms:created xsi:type="dcterms:W3CDTF">2004-10-20T08:35:41Z</dcterms:created>
  <dcterms:modified xsi:type="dcterms:W3CDTF">2016-11-21T07:45:21Z</dcterms:modified>
  <cp:category/>
  <cp:version/>
  <cp:contentType/>
  <cp:contentStatus/>
</cp:coreProperties>
</file>